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1195" windowHeight="125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<sst xmlns="http://schemas.openxmlformats.org/spreadsheetml/2006/main" count="18" uniqueCount="12">
  <si>
    <t>AFR Wert</t>
  </si>
  <si>
    <t>Spannung Zeitronix neu</t>
  </si>
  <si>
    <t>Spannung ideal</t>
  </si>
  <si>
    <t>lineare Gerade der neuen Zeitronix</t>
  </si>
  <si>
    <t>berechnete ideale Gerade</t>
  </si>
  <si>
    <t>Die Zeitronix besitzt erst ab ca. 2006 einen linearen Breitbandausgang, dieser kann aber nur verwendet werden, wenn der Schmalbandausgang für das originale Steuergerät nicht benötigt wird. Ich verwende eine Zeitronix Modelljahr 2004, diese besitzt einen Schmalbandausgang für das originale Steuergerät und einen Breitbandausgang (nicht linear!). Damit der Breitbandausgang mit der eManage Ultimate genutzt werden kann, muss er linearisiert werden. Das AFR Verhältnis ergibt sich aus der Funktion AFR= 2,3xU+9,7 Im Diagramm sind die verschieden Spannungsverläufe dargestellt. Die Linearisierung der Werte habe ich mit der "Analog Output Setting" Map vorgenommen. Das Signal wird also von der eManage selbst aufbereitet und danach in den Option- Port eingespeist.</t>
  </si>
  <si>
    <t>Volt</t>
  </si>
  <si>
    <t>AFR</t>
  </si>
  <si>
    <t xml:space="preserve">Volt </t>
  </si>
  <si>
    <t>Spannung Zeitronix alt</t>
  </si>
  <si>
    <t>Funktion</t>
  </si>
  <si>
    <t>Die in der Tabelle gelb markieren Wertepaare sind hier eingetragen.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</si>
</sst>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sz val="8"/>
      <name val="Arial"/>
      <family val="0"/>
    </font>
    <font>
      <b/>
      <i/>
      <sz val="10"/>
      <name val="Arial"/>
      <family val="2"/>
    </font>
    <font>
      <i/>
      <sz val="10"/>
      <name val="Arial"/>
      <family val="2"/>
    </font>
    <font>
      <b/>
      <sz val="10"/>
      <name val="Arial"/>
      <family val="2"/>
    </font>
    <font>
      <b/>
      <i/>
      <sz val="12"/>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6">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2" borderId="0" xfId="0" applyFill="1" applyAlignment="1">
      <alignmen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ont="1" applyFill="1" applyBorder="1" applyAlignment="1">
      <alignment horizontal="center"/>
    </xf>
    <xf numFmtId="0" fontId="0" fillId="2" borderId="5" xfId="0" applyFont="1" applyFill="1" applyBorder="1" applyAlignment="1">
      <alignment horizontal="center"/>
    </xf>
    <xf numFmtId="2" fontId="0" fillId="2" borderId="6" xfId="0" applyNumberFormat="1"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ill="1" applyBorder="1" applyAlignment="1">
      <alignment/>
    </xf>
    <xf numFmtId="0" fontId="0" fillId="2" borderId="7" xfId="0" applyFill="1" applyBorder="1" applyAlignment="1">
      <alignment/>
    </xf>
    <xf numFmtId="0" fontId="0" fillId="2" borderId="10" xfId="0" applyFill="1" applyBorder="1" applyAlignment="1">
      <alignment/>
    </xf>
    <xf numFmtId="164" fontId="0" fillId="2" borderId="8" xfId="0" applyNumberFormat="1" applyFill="1" applyBorder="1" applyAlignment="1">
      <alignment/>
    </xf>
    <xf numFmtId="0" fontId="0" fillId="2" borderId="8" xfId="0" applyFill="1" applyBorder="1" applyAlignment="1">
      <alignment/>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0" fillId="3" borderId="10" xfId="0" applyFont="1" applyFill="1" applyBorder="1" applyAlignment="1">
      <alignment horizontal="center"/>
    </xf>
    <xf numFmtId="2" fontId="0" fillId="3" borderId="24" xfId="0" applyNumberFormat="1" applyFont="1" applyFill="1" applyBorder="1" applyAlignment="1">
      <alignment horizontal="center"/>
    </xf>
    <xf numFmtId="0" fontId="0" fillId="3" borderId="4" xfId="0" applyFont="1" applyFill="1" applyBorder="1" applyAlignment="1">
      <alignment horizontal="center"/>
    </xf>
    <xf numFmtId="2" fontId="0" fillId="3" borderId="6" xfId="0" applyNumberFormat="1" applyFont="1" applyFill="1" applyBorder="1" applyAlignment="1">
      <alignment horizontal="center"/>
    </xf>
    <xf numFmtId="0" fontId="0" fillId="3" borderId="9" xfId="0" applyFont="1" applyFill="1" applyBorder="1" applyAlignment="1">
      <alignment horizontal="center"/>
    </xf>
    <xf numFmtId="2" fontId="0" fillId="3" borderId="25" xfId="0" applyNumberFormat="1"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latin typeface="Arial"/>
                <a:ea typeface="Arial"/>
                <a:cs typeface="Arial"/>
              </a:rPr>
              <a:t>AFR und Spannung</a:t>
            </a:r>
          </a:p>
        </c:rich>
      </c:tx>
      <c:layout>
        <c:manualLayout>
          <c:xMode val="factor"/>
          <c:yMode val="factor"/>
          <c:x val="-0.12525"/>
          <c:y val="-0.0185"/>
        </c:manualLayout>
      </c:layout>
      <c:spPr>
        <a:noFill/>
        <a:ln>
          <a:noFill/>
        </a:ln>
      </c:spPr>
    </c:title>
    <c:plotArea>
      <c:layout>
        <c:manualLayout>
          <c:xMode val="edge"/>
          <c:yMode val="edge"/>
          <c:x val="0.044"/>
          <c:y val="0.1065"/>
          <c:w val="0.61875"/>
          <c:h val="0.83625"/>
        </c:manualLayout>
      </c:layout>
      <c:scatterChart>
        <c:scatterStyle val="smoothMarker"/>
        <c:varyColors val="0"/>
        <c:ser>
          <c:idx val="0"/>
          <c:order val="0"/>
          <c:tx>
            <c:v>Zeitronix alt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Tabelle1!$B$6:$B$27</c:f>
              <c:numCache/>
            </c:numRef>
          </c:xVal>
          <c:yVal>
            <c:numRef>
              <c:f>Tabelle1!$C$6:$C$27</c:f>
              <c:numCache/>
            </c:numRef>
          </c:yVal>
          <c:smooth val="1"/>
        </c:ser>
        <c:ser>
          <c:idx val="1"/>
          <c:order val="1"/>
          <c:tx>
            <c:v>Zeitronix neu</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Tabelle1!$D$6:$D$27</c:f>
              <c:numCache/>
            </c:numRef>
          </c:xVal>
          <c:yVal>
            <c:numRef>
              <c:f>Tabelle1!$C$6:$C$27</c:f>
              <c:numCache/>
            </c:numRef>
          </c:yVal>
          <c:smooth val="1"/>
        </c:ser>
        <c:ser>
          <c:idx val="2"/>
          <c:order val="2"/>
          <c:tx>
            <c:v>ideale Kennlinie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Tabelle1!$E$6:$E$27</c:f>
              <c:numCache/>
            </c:numRef>
          </c:xVal>
          <c:yVal>
            <c:numRef>
              <c:f>Tabelle1!$C$6:$C$27</c:f>
              <c:numCache/>
            </c:numRef>
          </c:yVal>
          <c:smooth val="1"/>
        </c:ser>
        <c:axId val="55924226"/>
        <c:axId val="33555987"/>
      </c:scatterChart>
      <c:valAx>
        <c:axId val="55924226"/>
        <c:scaling>
          <c:orientation val="minMax"/>
          <c:max val="5"/>
        </c:scaling>
        <c:axPos val="b"/>
        <c:title>
          <c:tx>
            <c:rich>
              <a:bodyPr vert="horz" rot="0" anchor="ctr"/>
              <a:lstStyle/>
              <a:p>
                <a:pPr algn="ctr">
                  <a:defRPr/>
                </a:pPr>
                <a:r>
                  <a:rPr lang="en-US" cap="none" sz="1000" b="1" i="0" u="none" baseline="0">
                    <a:latin typeface="Arial"/>
                    <a:ea typeface="Arial"/>
                    <a:cs typeface="Arial"/>
                  </a:rPr>
                  <a:t>Spannung</a:t>
                </a:r>
              </a:p>
            </c:rich>
          </c:tx>
          <c:layout/>
          <c:overlay val="0"/>
          <c:spPr>
            <a:noFill/>
            <a:ln>
              <a:noFill/>
            </a:ln>
          </c:spPr>
        </c:title>
        <c:delete val="0"/>
        <c:numFmt formatCode="General" sourceLinked="1"/>
        <c:majorTickMark val="out"/>
        <c:minorTickMark val="none"/>
        <c:tickLblPos val="nextTo"/>
        <c:crossAx val="33555987"/>
        <c:crosses val="autoZero"/>
        <c:crossBetween val="midCat"/>
        <c:dispUnits/>
      </c:valAx>
      <c:valAx>
        <c:axId val="33555987"/>
        <c:scaling>
          <c:orientation val="minMax"/>
          <c:max val="22"/>
          <c:min val="9"/>
        </c:scaling>
        <c:axPos val="l"/>
        <c:title>
          <c:tx>
            <c:rich>
              <a:bodyPr vert="horz" rot="-5400000" anchor="ctr"/>
              <a:lstStyle/>
              <a:p>
                <a:pPr algn="ctr">
                  <a:defRPr/>
                </a:pPr>
                <a:r>
                  <a:rPr lang="en-US" cap="none" sz="1000" b="1" i="0" u="none" baseline="0">
                    <a:latin typeface="Arial"/>
                    <a:ea typeface="Arial"/>
                    <a:cs typeface="Arial"/>
                  </a:rPr>
                  <a:t>AFR</a:t>
                </a:r>
              </a:p>
            </c:rich>
          </c:tx>
          <c:layout/>
          <c:overlay val="0"/>
          <c:spPr>
            <a:noFill/>
            <a:ln>
              <a:noFill/>
            </a:ln>
          </c:spPr>
        </c:title>
        <c:majorGridlines/>
        <c:delete val="0"/>
        <c:numFmt formatCode="General" sourceLinked="1"/>
        <c:majorTickMark val="out"/>
        <c:minorTickMark val="none"/>
        <c:tickLblPos val="nextTo"/>
        <c:crossAx val="55924226"/>
        <c:crosses val="autoZero"/>
        <c:crossBetween val="midCat"/>
        <c:dispUnits/>
      </c:valAx>
      <c:spPr>
        <a:solidFill>
          <a:srgbClr val="FFFFFF"/>
        </a:solidFill>
        <a:ln w="12700">
          <a:solidFill>
            <a:srgbClr val="808080"/>
          </a:solidFill>
        </a:ln>
      </c:spPr>
    </c:plotArea>
    <c:legend>
      <c:legendPos val="r"/>
      <c:layout>
        <c:manualLayout>
          <c:xMode val="edge"/>
          <c:yMode val="edge"/>
          <c:x val="0.685"/>
          <c:y val="0.12325"/>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2</xdr:row>
      <xdr:rowOff>161925</xdr:rowOff>
    </xdr:from>
    <xdr:to>
      <xdr:col>14</xdr:col>
      <xdr:colOff>171450</xdr:colOff>
      <xdr:row>33</xdr:row>
      <xdr:rowOff>104775</xdr:rowOff>
    </xdr:to>
    <xdr:graphicFrame>
      <xdr:nvGraphicFramePr>
        <xdr:cNvPr id="1" name="Chart 1"/>
        <xdr:cNvGraphicFramePr/>
      </xdr:nvGraphicFramePr>
      <xdr:xfrm>
        <a:off x="4286250" y="485775"/>
        <a:ext cx="6858000" cy="52673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581025</xdr:colOff>
      <xdr:row>34</xdr:row>
      <xdr:rowOff>152400</xdr:rowOff>
    </xdr:from>
    <xdr:to>
      <xdr:col>15</xdr:col>
      <xdr:colOff>95250</xdr:colOff>
      <xdr:row>41</xdr:row>
      <xdr:rowOff>47625</xdr:rowOff>
    </xdr:to>
    <xdr:pic>
      <xdr:nvPicPr>
        <xdr:cNvPr id="2" name="Picture 3"/>
        <xdr:cNvPicPr preferRelativeResize="1">
          <a:picLocks noChangeAspect="1"/>
        </xdr:cNvPicPr>
      </xdr:nvPicPr>
      <xdr:blipFill>
        <a:blip r:embed="rId2"/>
        <a:stretch>
          <a:fillRect/>
        </a:stretch>
      </xdr:blipFill>
      <xdr:spPr>
        <a:xfrm>
          <a:off x="4695825" y="5972175"/>
          <a:ext cx="71342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O57"/>
  <sheetViews>
    <sheetView tabSelected="1" workbookViewId="0" topLeftCell="A1">
      <selection activeCell="Q41" sqref="Q41"/>
    </sheetView>
  </sheetViews>
  <sheetFormatPr defaultColWidth="11.421875" defaultRowHeight="12.75"/>
  <cols>
    <col min="1" max="1" width="11.421875" style="1" customWidth="1"/>
    <col min="2" max="2" width="16.140625" style="1" customWidth="1"/>
    <col min="3" max="3" width="10.140625" style="1" bestFit="1" customWidth="1"/>
    <col min="4" max="4" width="12.8515625" style="1" customWidth="1"/>
    <col min="5" max="5" width="11.140625" style="1" customWidth="1"/>
    <col min="6" max="16384" width="11.421875" style="1" customWidth="1"/>
  </cols>
  <sheetData>
    <row r="3" ht="13.5" thickBot="1"/>
    <row r="4" spans="2:5" ht="30.75" customHeight="1" thickBot="1">
      <c r="B4" s="2" t="s">
        <v>9</v>
      </c>
      <c r="C4" s="3" t="s">
        <v>0</v>
      </c>
      <c r="D4" s="3" t="s">
        <v>1</v>
      </c>
      <c r="E4" s="4" t="s">
        <v>2</v>
      </c>
    </row>
    <row r="5" spans="2:5" ht="13.5" thickBot="1">
      <c r="B5" s="15" t="s">
        <v>6</v>
      </c>
      <c r="C5" s="16" t="s">
        <v>7</v>
      </c>
      <c r="D5" s="16" t="s">
        <v>8</v>
      </c>
      <c r="E5" s="17" t="s">
        <v>6</v>
      </c>
    </row>
    <row r="6" spans="2:5" ht="12.75">
      <c r="B6" s="30">
        <v>0.15</v>
      </c>
      <c r="C6" s="9">
        <v>9.7</v>
      </c>
      <c r="D6" s="9">
        <f>(C6-9.6)/2</f>
        <v>0.04999999999999982</v>
      </c>
      <c r="E6" s="31">
        <f>(C6-9.7)/2.3</f>
        <v>0</v>
      </c>
    </row>
    <row r="7" spans="2:5" ht="12.75">
      <c r="B7" s="5">
        <v>0.31</v>
      </c>
      <c r="C7" s="6">
        <v>9.9</v>
      </c>
      <c r="D7" s="6">
        <f aca="true" t="shared" si="0" ref="D7:D27">(C7-9.6)/2</f>
        <v>0.15000000000000036</v>
      </c>
      <c r="E7" s="7">
        <f aca="true" t="shared" si="1" ref="E7:E27">(C7-9.7)/2.3</f>
        <v>0.0869565217391309</v>
      </c>
    </row>
    <row r="8" spans="2:5" ht="12.75">
      <c r="B8" s="5">
        <v>0.46</v>
      </c>
      <c r="C8" s="6">
        <v>10.1</v>
      </c>
      <c r="D8" s="6">
        <f t="shared" si="0"/>
        <v>0.25</v>
      </c>
      <c r="E8" s="7">
        <f t="shared" si="1"/>
        <v>0.17391304347826103</v>
      </c>
    </row>
    <row r="9" spans="2:5" ht="12.75">
      <c r="B9" s="32">
        <v>0.62</v>
      </c>
      <c r="C9" s="6">
        <v>10.3</v>
      </c>
      <c r="D9" s="6">
        <f t="shared" si="0"/>
        <v>0.35000000000000053</v>
      </c>
      <c r="E9" s="33">
        <f t="shared" si="1"/>
        <v>0.26086956521739196</v>
      </c>
    </row>
    <row r="10" spans="2:5" ht="12.75">
      <c r="B10" s="5">
        <v>0.78</v>
      </c>
      <c r="C10" s="6">
        <v>10.5</v>
      </c>
      <c r="D10" s="6">
        <f t="shared" si="0"/>
        <v>0.4500000000000002</v>
      </c>
      <c r="E10" s="7">
        <f t="shared" si="1"/>
        <v>0.34782608695652206</v>
      </c>
    </row>
    <row r="11" spans="2:5" ht="12.75">
      <c r="B11" s="5">
        <v>0.93</v>
      </c>
      <c r="C11" s="6">
        <v>10.7</v>
      </c>
      <c r="D11" s="6">
        <f t="shared" si="0"/>
        <v>0.5499999999999998</v>
      </c>
      <c r="E11" s="7">
        <f t="shared" si="1"/>
        <v>0.4347826086956522</v>
      </c>
    </row>
    <row r="12" spans="2:5" ht="12.75">
      <c r="B12" s="32">
        <v>1.09</v>
      </c>
      <c r="C12" s="6">
        <v>11</v>
      </c>
      <c r="D12" s="6">
        <f t="shared" si="0"/>
        <v>0.7000000000000002</v>
      </c>
      <c r="E12" s="33">
        <f t="shared" si="1"/>
        <v>0.5652173913043482</v>
      </c>
    </row>
    <row r="13" spans="2:5" ht="12.75">
      <c r="B13" s="32">
        <v>1.24</v>
      </c>
      <c r="C13" s="6">
        <v>11.4</v>
      </c>
      <c r="D13" s="6">
        <f t="shared" si="0"/>
        <v>0.9000000000000004</v>
      </c>
      <c r="E13" s="33">
        <f t="shared" si="1"/>
        <v>0.7391304347826092</v>
      </c>
    </row>
    <row r="14" spans="2:5" ht="12.75">
      <c r="B14" s="32">
        <v>1.4</v>
      </c>
      <c r="C14" s="6">
        <v>11.7</v>
      </c>
      <c r="D14" s="6">
        <f t="shared" si="0"/>
        <v>1.0499999999999998</v>
      </c>
      <c r="E14" s="33">
        <f t="shared" si="1"/>
        <v>0.8695652173913044</v>
      </c>
    </row>
    <row r="15" spans="2:5" ht="12.75">
      <c r="B15" s="32">
        <v>1.56</v>
      </c>
      <c r="C15" s="6">
        <v>12.1</v>
      </c>
      <c r="D15" s="6">
        <f t="shared" si="0"/>
        <v>1.25</v>
      </c>
      <c r="E15" s="33">
        <f t="shared" si="1"/>
        <v>1.0434782608695654</v>
      </c>
    </row>
    <row r="16" spans="2:5" ht="12.75">
      <c r="B16" s="32">
        <v>1.71</v>
      </c>
      <c r="C16" s="6">
        <v>12.4</v>
      </c>
      <c r="D16" s="6">
        <f t="shared" si="0"/>
        <v>1.4000000000000004</v>
      </c>
      <c r="E16" s="33">
        <f t="shared" si="1"/>
        <v>1.1739130434782614</v>
      </c>
    </row>
    <row r="17" spans="2:5" ht="12.75">
      <c r="B17" s="32">
        <v>1.87</v>
      </c>
      <c r="C17" s="6">
        <v>12.8</v>
      </c>
      <c r="D17" s="6">
        <f t="shared" si="0"/>
        <v>1.6000000000000005</v>
      </c>
      <c r="E17" s="33">
        <f t="shared" si="1"/>
        <v>1.3478260869565224</v>
      </c>
    </row>
    <row r="18" spans="2:5" ht="12.75">
      <c r="B18" s="32">
        <v>2.02</v>
      </c>
      <c r="C18" s="6">
        <v>13.2</v>
      </c>
      <c r="D18" s="6">
        <f t="shared" si="0"/>
        <v>1.7999999999999998</v>
      </c>
      <c r="E18" s="33">
        <f t="shared" si="1"/>
        <v>1.5217391304347827</v>
      </c>
    </row>
    <row r="19" spans="2:5" ht="12.75">
      <c r="B19" s="32">
        <v>2.18</v>
      </c>
      <c r="C19" s="6">
        <v>13.7</v>
      </c>
      <c r="D19" s="6">
        <f t="shared" si="0"/>
        <v>2.05</v>
      </c>
      <c r="E19" s="33">
        <f t="shared" si="1"/>
        <v>1.7391304347826089</v>
      </c>
    </row>
    <row r="20" spans="2:5" ht="12.75">
      <c r="B20" s="32">
        <v>2.34</v>
      </c>
      <c r="C20" s="6">
        <v>14.2</v>
      </c>
      <c r="D20" s="6">
        <f t="shared" si="0"/>
        <v>2.3</v>
      </c>
      <c r="E20" s="33">
        <f t="shared" si="1"/>
        <v>1.956521739130435</v>
      </c>
    </row>
    <row r="21" spans="2:5" ht="12.75">
      <c r="B21" s="32">
        <v>2.5</v>
      </c>
      <c r="C21" s="6">
        <v>14.7</v>
      </c>
      <c r="D21" s="6">
        <f t="shared" si="0"/>
        <v>2.55</v>
      </c>
      <c r="E21" s="33">
        <f t="shared" si="1"/>
        <v>2.173913043478261</v>
      </c>
    </row>
    <row r="22" spans="2:5" ht="12.75">
      <c r="B22" s="32">
        <v>2.65</v>
      </c>
      <c r="C22" s="6">
        <v>15.6</v>
      </c>
      <c r="D22" s="6">
        <f t="shared" si="0"/>
        <v>3</v>
      </c>
      <c r="E22" s="33">
        <f t="shared" si="1"/>
        <v>2.565217391304348</v>
      </c>
    </row>
    <row r="23" spans="2:5" ht="12.75">
      <c r="B23" s="32">
        <v>2.8</v>
      </c>
      <c r="C23" s="6">
        <v>16.9</v>
      </c>
      <c r="D23" s="6">
        <f t="shared" si="0"/>
        <v>3.6499999999999995</v>
      </c>
      <c r="E23" s="33">
        <f t="shared" si="1"/>
        <v>3.130434782608696</v>
      </c>
    </row>
    <row r="24" spans="2:5" ht="12.75">
      <c r="B24" s="5">
        <v>2.96</v>
      </c>
      <c r="C24" s="6">
        <v>18.5</v>
      </c>
      <c r="D24" s="6">
        <f t="shared" si="0"/>
        <v>4.45</v>
      </c>
      <c r="E24" s="7">
        <f t="shared" si="1"/>
        <v>3.8260869565217397</v>
      </c>
    </row>
    <row r="25" spans="2:5" ht="12.75">
      <c r="B25" s="32">
        <v>3</v>
      </c>
      <c r="C25" s="6">
        <v>18.8</v>
      </c>
      <c r="D25" s="6">
        <f t="shared" si="0"/>
        <v>4.6000000000000005</v>
      </c>
      <c r="E25" s="33">
        <f t="shared" si="1"/>
        <v>3.956521739130436</v>
      </c>
    </row>
    <row r="26" spans="2:5" ht="12.75">
      <c r="B26" s="5">
        <v>3.12</v>
      </c>
      <c r="C26" s="6">
        <v>19.9</v>
      </c>
      <c r="D26" s="6">
        <f t="shared" si="0"/>
        <v>5.1499999999999995</v>
      </c>
      <c r="E26" s="7">
        <f t="shared" si="1"/>
        <v>4.434782608695652</v>
      </c>
    </row>
    <row r="27" spans="2:5" ht="13.5" thickBot="1">
      <c r="B27" s="34">
        <v>3.27</v>
      </c>
      <c r="C27" s="8">
        <v>21.2</v>
      </c>
      <c r="D27" s="8">
        <f t="shared" si="0"/>
        <v>5.8</v>
      </c>
      <c r="E27" s="35">
        <f t="shared" si="1"/>
        <v>5</v>
      </c>
    </row>
    <row r="28" ht="13.5" thickBot="1"/>
    <row r="29" spans="2:5" ht="13.5" thickBot="1">
      <c r="B29" s="36" t="s">
        <v>3</v>
      </c>
      <c r="C29" s="37"/>
      <c r="D29" s="37"/>
      <c r="E29" s="38"/>
    </row>
    <row r="30" spans="2:5" ht="13.5" thickBot="1">
      <c r="B30" s="15" t="s">
        <v>10</v>
      </c>
      <c r="C30" s="16" t="s">
        <v>7</v>
      </c>
      <c r="D30" s="16" t="s">
        <v>6</v>
      </c>
      <c r="E30" s="17"/>
    </row>
    <row r="31" spans="2:5" ht="12.75">
      <c r="B31" s="12" t="str">
        <f>"AFR = 2xU+9,6"</f>
        <v>AFR = 2xU+9,6</v>
      </c>
      <c r="C31" s="13">
        <v>9.6</v>
      </c>
      <c r="D31" s="14">
        <v>0</v>
      </c>
      <c r="E31" s="27"/>
    </row>
    <row r="32" spans="2:5" ht="13.5" thickBot="1">
      <c r="B32" s="10" t="str">
        <f>"U = (AFR-9,6) /2"</f>
        <v>U = (AFR-9,6) /2</v>
      </c>
      <c r="C32" s="11">
        <v>19.6</v>
      </c>
      <c r="D32" s="11">
        <v>5</v>
      </c>
      <c r="E32" s="28"/>
    </row>
    <row r="33" ht="13.5" thickBot="1"/>
    <row r="34" spans="2:5" ht="13.5" thickBot="1">
      <c r="B34" s="36" t="s">
        <v>4</v>
      </c>
      <c r="C34" s="37"/>
      <c r="D34" s="37"/>
      <c r="E34" s="38"/>
    </row>
    <row r="35" spans="2:5" ht="13.5" thickBot="1">
      <c r="B35" s="15" t="s">
        <v>10</v>
      </c>
      <c r="C35" s="16" t="s">
        <v>7</v>
      </c>
      <c r="D35" s="16" t="s">
        <v>6</v>
      </c>
      <c r="E35" s="17"/>
    </row>
    <row r="36" spans="2:5" ht="12.75">
      <c r="B36" s="12" t="str">
        <f>"AFR = 2,3xU+9,7"</f>
        <v>AFR = 2,3xU+9,7</v>
      </c>
      <c r="C36" s="14">
        <v>9.7</v>
      </c>
      <c r="D36" s="14">
        <v>0</v>
      </c>
      <c r="E36" s="27"/>
    </row>
    <row r="37" spans="2:5" ht="13.5" thickBot="1">
      <c r="B37" s="10" t="str">
        <f>"U = (AFR-9,7) /2,3"</f>
        <v>U = (AFR-9,7) /2,3</v>
      </c>
      <c r="C37" s="11">
        <v>21.2</v>
      </c>
      <c r="D37" s="11">
        <v>5</v>
      </c>
      <c r="E37" s="28"/>
    </row>
    <row r="38" ht="12.75"/>
    <row r="39" ht="13.5" thickBot="1"/>
    <row r="40" spans="2:5" ht="12.75" customHeight="1">
      <c r="B40" s="18" t="s">
        <v>5</v>
      </c>
      <c r="C40" s="19"/>
      <c r="D40" s="19"/>
      <c r="E40" s="20"/>
    </row>
    <row r="41" spans="2:5" ht="12.75">
      <c r="B41" s="21"/>
      <c r="C41" s="22"/>
      <c r="D41" s="22"/>
      <c r="E41" s="23"/>
    </row>
    <row r="42" spans="2:5" ht="12.75">
      <c r="B42" s="21"/>
      <c r="C42" s="22"/>
      <c r="D42" s="22"/>
      <c r="E42" s="23"/>
    </row>
    <row r="43" spans="2:15" ht="12.75">
      <c r="B43" s="21"/>
      <c r="C43" s="22"/>
      <c r="D43" s="22"/>
      <c r="E43" s="23"/>
      <c r="G43" s="29" t="s">
        <v>11</v>
      </c>
      <c r="H43" s="29"/>
      <c r="I43" s="29"/>
      <c r="J43" s="29"/>
      <c r="K43" s="29"/>
      <c r="L43" s="29"/>
      <c r="M43" s="29"/>
      <c r="N43" s="29"/>
      <c r="O43" s="29"/>
    </row>
    <row r="44" spans="2:5" ht="12.75">
      <c r="B44" s="21"/>
      <c r="C44" s="22"/>
      <c r="D44" s="22"/>
      <c r="E44" s="23"/>
    </row>
    <row r="45" spans="2:5" ht="12.75">
      <c r="B45" s="21"/>
      <c r="C45" s="22"/>
      <c r="D45" s="22"/>
      <c r="E45" s="23"/>
    </row>
    <row r="46" spans="2:5" ht="12.75">
      <c r="B46" s="21"/>
      <c r="C46" s="22"/>
      <c r="D46" s="22"/>
      <c r="E46" s="23"/>
    </row>
    <row r="47" spans="2:5" ht="12.75">
      <c r="B47" s="21"/>
      <c r="C47" s="22"/>
      <c r="D47" s="22"/>
      <c r="E47" s="23"/>
    </row>
    <row r="48" spans="2:5" ht="12.75">
      <c r="B48" s="21"/>
      <c r="C48" s="22"/>
      <c r="D48" s="22"/>
      <c r="E48" s="23"/>
    </row>
    <row r="49" spans="2:5" ht="12.75">
      <c r="B49" s="21"/>
      <c r="C49" s="22"/>
      <c r="D49" s="22"/>
      <c r="E49" s="23"/>
    </row>
    <row r="50" spans="2:5" ht="12.75">
      <c r="B50" s="21"/>
      <c r="C50" s="22"/>
      <c r="D50" s="22"/>
      <c r="E50" s="23"/>
    </row>
    <row r="51" spans="2:5" ht="12.75">
      <c r="B51" s="21"/>
      <c r="C51" s="22"/>
      <c r="D51" s="22"/>
      <c r="E51" s="23"/>
    </row>
    <row r="52" spans="2:5" ht="12.75">
      <c r="B52" s="21"/>
      <c r="C52" s="22"/>
      <c r="D52" s="22"/>
      <c r="E52" s="23"/>
    </row>
    <row r="53" spans="2:5" ht="12.75">
      <c r="B53" s="21"/>
      <c r="C53" s="22"/>
      <c r="D53" s="22"/>
      <c r="E53" s="23"/>
    </row>
    <row r="54" spans="2:5" ht="12.75" customHeight="1">
      <c r="B54" s="21"/>
      <c r="C54" s="22"/>
      <c r="D54" s="22"/>
      <c r="E54" s="23"/>
    </row>
    <row r="55" spans="2:5" ht="12.75">
      <c r="B55" s="21"/>
      <c r="C55" s="22"/>
      <c r="D55" s="22"/>
      <c r="E55" s="23"/>
    </row>
    <row r="56" spans="2:5" ht="12.75">
      <c r="B56" s="21"/>
      <c r="C56" s="22"/>
      <c r="D56" s="22"/>
      <c r="E56" s="23"/>
    </row>
    <row r="57" spans="2:5" ht="13.5" thickBot="1">
      <c r="B57" s="24"/>
      <c r="C57" s="25"/>
      <c r="D57" s="25"/>
      <c r="E57" s="26"/>
    </row>
  </sheetData>
  <mergeCells count="6">
    <mergeCell ref="G43:O43"/>
    <mergeCell ref="B40:E57"/>
    <mergeCell ref="B29:E29"/>
    <mergeCell ref="B34:E34"/>
    <mergeCell ref="E31:E32"/>
    <mergeCell ref="E36:E37"/>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Reinberger</dc:creator>
  <cp:keywords/>
  <dc:description/>
  <cp:lastModifiedBy>Eike Reinberger</cp:lastModifiedBy>
  <cp:lastPrinted>2012-02-18T12:25:30Z</cp:lastPrinted>
  <dcterms:created xsi:type="dcterms:W3CDTF">2012-01-25T07:43:52Z</dcterms:created>
  <dcterms:modified xsi:type="dcterms:W3CDTF">2012-02-18T12:35:26Z</dcterms:modified>
  <cp:category/>
  <cp:version/>
  <cp:contentType/>
  <cp:contentStatus/>
</cp:coreProperties>
</file>